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6e221906bb934b/เดสก์ท็อป/Bond-Data/File Data/แบบฟอร์มต่างๆ/แบบฟอร์มการเงิน/"/>
    </mc:Choice>
  </mc:AlternateContent>
  <xr:revisionPtr revIDLastSave="0" documentId="8_{55462785-B651-4EA8-8702-313C5DA06AFB}" xr6:coauthVersionLast="47" xr6:coauthVersionMax="47" xr10:uidLastSave="{00000000-0000-0000-0000-000000000000}"/>
  <bookViews>
    <workbookView xWindow="-96" yWindow="-96" windowWidth="23232" windowHeight="12432" tabRatio="635" firstSheet="1" activeTab="1" xr2:uid="{00000000-000D-0000-FFFF-FFFF00000000}"/>
  </bookViews>
  <sheets>
    <sheet name="ใบหักภาษีบุคคลธรรมดา" sheetId="4" state="hidden" r:id="rId1"/>
    <sheet name="ใบหักภาษี" sheetId="15" r:id="rId2"/>
    <sheet name="ใบหักภาษีบุคคลธรรมดา ซื้อ" sheetId="18" state="hidden" r:id="rId3"/>
    <sheet name="DATA" sheetId="23" state="hidden" r:id="rId4"/>
  </sheets>
  <definedNames>
    <definedName name="a">ใบหักภาษี!$XCC$13:$XCN$14</definedName>
    <definedName name="_xlnm.Print_Area" localSheetId="1">ใบหักภาษี!$A$1:$G$32</definedName>
    <definedName name="_xlnm.Print_Area" localSheetId="0">ใบหักภาษีบุคคลธรรมดา!$A$1:$F$32</definedName>
    <definedName name="_xlnm.Print_Area" localSheetId="2">'ใบหักภาษีบุคคลธรรมดา ซื้อ'!$A$1:$F$32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5" l="1"/>
  <c r="G16" i="15"/>
  <c r="J16" i="15"/>
  <c r="O14" i="18"/>
  <c r="O14" i="4"/>
  <c r="I16" i="15" l="1"/>
  <c r="E14" i="4"/>
  <c r="B10" i="18"/>
  <c r="C9" i="18"/>
  <c r="B10" i="4"/>
  <c r="C9" i="4"/>
  <c r="F14" i="4" l="1"/>
  <c r="F18" i="4" s="1"/>
  <c r="C20" i="4" s="1"/>
  <c r="G19" i="15" l="1"/>
  <c r="E19" i="15"/>
  <c r="E18" i="4"/>
  <c r="L14" i="4"/>
  <c r="E14" i="18"/>
  <c r="C21" i="15" l="1"/>
  <c r="F14" i="18"/>
  <c r="E18" i="18"/>
  <c r="F18" i="18" l="1"/>
  <c r="C20" i="18" s="1"/>
  <c r="L14" i="18"/>
</calcChain>
</file>

<file path=xl/sharedStrings.xml><?xml version="1.0" encoding="utf-8"?>
<sst xmlns="http://schemas.openxmlformats.org/spreadsheetml/2006/main" count="93" uniqueCount="45">
  <si>
    <t>แบบ 4235</t>
  </si>
  <si>
    <t>ใบรับรองการหักภาษี ณ ที่จ่าย</t>
  </si>
  <si>
    <t>ส่วนราชการ  สำนักงานเขตพื้นที่การศึกษาประถมศึกษาอุดรธานี เขต 3  เลขประจำตัวผู้เสียภาษี 0994000070675</t>
  </si>
  <si>
    <t>ที่อยู่ 265 ม.11  ถนน เทศบาล 1  ตำบล หนองหาน  อำเภอ หนองหาน  จังหวัดอุดรธานี</t>
  </si>
  <si>
    <t xml:space="preserve">                ขอรับรองว่า  ได้หักภาษี ณ ที่จ่าย  ตามฎีกาเงินจากคลังที่….............../2566</t>
  </si>
  <si>
    <t>ลงวันที่…………………………………………………..</t>
  </si>
  <si>
    <t>ชื่อผู้ถูกหักภาษี</t>
  </si>
  <si>
    <t>เลขประจำตัวผู้เสียภาษี</t>
  </si>
  <si>
    <t>1419900264201</t>
  </si>
  <si>
    <t xml:space="preserve"> </t>
  </si>
  <si>
    <t>ประเภทเงินได้ที่จ่าย</t>
  </si>
  <si>
    <t>วัน เดือน ปี ที่จ่าย</t>
  </si>
  <si>
    <t>จำนวนเงินได้</t>
  </si>
  <si>
    <t>ภาษี</t>
  </si>
  <si>
    <t>ภาษีเงินได้นิติบุคคล</t>
  </si>
  <si>
    <t>ค่าจ้าง</t>
  </si>
  <si>
    <t>ใส่ยอดเงิน</t>
  </si>
  <si>
    <t>จ่ายหลังหัก</t>
  </si>
  <si>
    <t>ภาษีเงินได้บุคคลธรรมดา</t>
  </si>
  <si>
    <t>ค่าปรับ</t>
  </si>
  <si>
    <t>…………………</t>
  </si>
  <si>
    <t>รวม</t>
  </si>
  <si>
    <t>รวมเงินภาษี (ตัวอักษร)</t>
  </si>
  <si>
    <t>ลงชื่อ……………………………………………….</t>
  </si>
  <si>
    <t>(นายธีระยุทธ  อุ่นวิเศษ)</t>
  </si>
  <si>
    <t>รองผู้อำนวยการสำนักงานเขตพื้นที่การศึกษาประถมศึกษา ปฏิบัติราชการแทน</t>
  </si>
  <si>
    <t>ผู้อำนวยการสำนักงานเขตพื้นที่การศึกษาประถมศึกษาอุดรธานี เขต 3</t>
  </si>
  <si>
    <t>หนังสือรับรองการหักภาษี ณ ที่จ่าย</t>
  </si>
  <si>
    <t>ผู้มีหน้าที่หักภาษี ณ ที่จ่าย :</t>
  </si>
  <si>
    <t xml:space="preserve">              ขอรับรองว่า  ได้หักภาษี ณ ที่จ่าย  เอกสารเบิกขอเบิกเงิน เลขที่ ..................................................................</t>
  </si>
  <si>
    <t>ตามฎีกาเบิกเงินจากคลังที่............................/2566 ลงวันที่...................................................................</t>
  </si>
  <si>
    <t>ประเภทภาษี</t>
  </si>
  <si>
    <t>ค่าวัสดุ</t>
  </si>
  <si>
    <t>3411100289551</t>
  </si>
  <si>
    <t>นิติบุคคล</t>
  </si>
  <si>
    <t>บุคคลธรรมดา</t>
  </si>
  <si>
    <t>ที่อยู่  ...........................................................................................................................</t>
  </si>
  <si>
    <t>.................................................................................</t>
  </si>
  <si>
    <t>...........................................</t>
  </si>
  <si>
    <t>ที่อยู่   ..............................................................................................................................................................</t>
  </si>
  <si>
    <t>..................................................</t>
  </si>
  <si>
    <t>(..........................................................)</t>
  </si>
  <si>
    <t>ผู้อำนวยการโรงเรียน.......................................................................</t>
  </si>
  <si>
    <t xml:space="preserve">และได้โอนสิทธิเรียกร้องในเงินดังกล่าวให้แก่.................................................................................. 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</si>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</sst>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Cordia New"/>
      <family val="2"/>
    </font>
    <font>
      <b/>
      <sz val="15.5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3" fillId="0" borderId="0" xfId="0" applyFont="1" applyAlignment="1">
      <alignment horizontal="center"/>
    </xf>
    <xf numFmtId="17" fontId="3" fillId="0" borderId="0" xfId="0" quotePrefix="1" applyNumberFormat="1" applyFont="1"/>
    <xf numFmtId="0" fontId="3" fillId="0" borderId="0" xfId="0" applyFont="1"/>
    <xf numFmtId="0" fontId="4" fillId="0" borderId="5" xfId="0" applyFont="1" applyBorder="1"/>
    <xf numFmtId="43" fontId="4" fillId="0" borderId="5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/>
    </xf>
    <xf numFmtId="17" fontId="4" fillId="0" borderId="1" xfId="0" applyNumberFormat="1" applyFont="1" applyBorder="1"/>
    <xf numFmtId="43" fontId="4" fillId="0" borderId="2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3" fontId="4" fillId="0" borderId="3" xfId="1" applyFont="1" applyBorder="1"/>
    <xf numFmtId="0" fontId="4" fillId="0" borderId="4" xfId="0" applyFont="1" applyBorder="1" applyAlignment="1">
      <alignment horizontal="center"/>
    </xf>
    <xf numFmtId="43" fontId="4" fillId="0" borderId="5" xfId="1" applyFont="1" applyBorder="1"/>
    <xf numFmtId="0" fontId="4" fillId="0" borderId="5" xfId="0" applyFont="1" applyBorder="1" applyAlignment="1">
      <alignment horizontal="center"/>
    </xf>
    <xf numFmtId="43" fontId="4" fillId="0" borderId="6" xfId="1" applyFont="1" applyBorder="1"/>
    <xf numFmtId="43" fontId="4" fillId="0" borderId="2" xfId="1" applyFont="1" applyBorder="1" applyAlignment="1"/>
    <xf numFmtId="43" fontId="3" fillId="0" borderId="1" xfId="1" applyFont="1" applyBorder="1"/>
    <xf numFmtId="0" fontId="4" fillId="0" borderId="0" xfId="0" applyFont="1" applyAlignment="1">
      <alignment horizontal="right"/>
    </xf>
    <xf numFmtId="43" fontId="3" fillId="0" borderId="0" xfId="1" applyFont="1" applyAlignment="1"/>
    <xf numFmtId="49" fontId="3" fillId="0" borderId="0" xfId="1" applyNumberFormat="1" applyFont="1" applyAlignment="1">
      <alignment horizontal="center"/>
    </xf>
    <xf numFmtId="43" fontId="3" fillId="0" borderId="2" xfId="1" applyFont="1" applyBorder="1" applyAlignment="1"/>
    <xf numFmtId="43" fontId="4" fillId="2" borderId="0" xfId="0" applyNumberFormat="1" applyFont="1" applyFill="1"/>
    <xf numFmtId="43" fontId="4" fillId="3" borderId="0" xfId="0" applyNumberFormat="1" applyFont="1" applyFill="1"/>
    <xf numFmtId="43" fontId="4" fillId="0" borderId="0" xfId="1" applyFont="1" applyBorder="1" applyAlignment="1"/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49" fontId="4" fillId="0" borderId="0" xfId="0" applyNumberFormat="1" applyFont="1"/>
    <xf numFmtId="0" fontId="5" fillId="0" borderId="0" xfId="0" applyFont="1"/>
    <xf numFmtId="43" fontId="3" fillId="0" borderId="6" xfId="1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9" xfId="0" applyFont="1" applyBorder="1" applyAlignment="1">
      <alignment horizontal="center"/>
    </xf>
    <xf numFmtId="43" fontId="4" fillId="0" borderId="8" xfId="1" applyFont="1" applyBorder="1"/>
    <xf numFmtId="0" fontId="4" fillId="0" borderId="10" xfId="0" applyFont="1" applyBorder="1"/>
    <xf numFmtId="43" fontId="4" fillId="0" borderId="13" xfId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/>
    </xf>
    <xf numFmtId="43" fontId="4" fillId="0" borderId="12" xfId="1" applyFont="1" applyBorder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3" fontId="3" fillId="0" borderId="5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4" fillId="0" borderId="8" xfId="1" applyFont="1" applyBorder="1" applyAlignment="1">
      <alignment horizontal="left"/>
    </xf>
    <xf numFmtId="43" fontId="4" fillId="0" borderId="9" xfId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0" xfId="1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43" fontId="4" fillId="0" borderId="11" xfId="1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1" applyFont="1" applyBorder="1" applyAlignment="1">
      <alignment horizontal="left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4" xfId="0" applyFont="1" applyBorder="1" applyAlignment="1">
      <alignment horizontal="center" shrinkToFit="1"/>
    </xf>
    <xf numFmtId="0" fontId="4" fillId="0" borderId="0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26"/>
  <sheetViews>
    <sheetView showGridLines="0" zoomScaleNormal="100" workbookViewId="0">
      <selection activeCell="L20" sqref="L20"/>
    </sheetView>
  </sheetViews>
  <sheetFormatPr defaultColWidth="9" defaultRowHeight="23.7" x14ac:dyDescent="1.3"/>
  <cols>
    <col min="1" max="1" width="2" style="2" customWidth="1"/>
    <col min="2" max="2" width="22" style="2" customWidth="1"/>
    <col min="3" max="3" width="38" style="2" customWidth="1"/>
    <col min="4" max="4" width="15.703125" style="2" customWidth="1"/>
    <col min="5" max="5" width="13.1171875" style="2" customWidth="1"/>
    <col min="6" max="6" width="16.87890625" style="2" customWidth="1"/>
    <col min="7" max="7" width="10.41015625" style="2" customWidth="1"/>
    <col min="8" max="8" width="10.5859375" style="2" bestFit="1" customWidth="1"/>
    <col min="9" max="9" width="14.1171875" style="2" customWidth="1"/>
    <col min="10" max="10" width="6.41015625" style="2" customWidth="1"/>
    <col min="11" max="11" width="13" style="2" customWidth="1"/>
    <col min="12" max="12" width="21.1171875" style="2" customWidth="1"/>
    <col min="13" max="14" width="9" style="2"/>
    <col min="15" max="15" width="0" style="2" hidden="1" customWidth="1"/>
    <col min="16" max="16384" width="9" style="2"/>
  </cols>
  <sheetData>
    <row r="1" spans="1:15" x14ac:dyDescent="1.3">
      <c r="F1" s="25" t="s">
        <v>0</v>
      </c>
    </row>
    <row r="2" spans="1:15" x14ac:dyDescent="1.3">
      <c r="A2" s="54" t="s">
        <v>1</v>
      </c>
      <c r="B2" s="54"/>
      <c r="C2" s="54"/>
      <c r="D2" s="54"/>
      <c r="E2" s="54"/>
      <c r="F2" s="54"/>
    </row>
    <row r="3" spans="1:15" x14ac:dyDescent="1.3">
      <c r="E3" s="3"/>
      <c r="F3" s="1"/>
    </row>
    <row r="4" spans="1:15" x14ac:dyDescent="1.3">
      <c r="A4" s="2" t="s">
        <v>2</v>
      </c>
      <c r="E4" s="3"/>
      <c r="F4" s="4"/>
    </row>
    <row r="5" spans="1:15" x14ac:dyDescent="1.3">
      <c r="B5" s="2" t="s">
        <v>3</v>
      </c>
      <c r="E5" s="3"/>
      <c r="F5" s="1"/>
    </row>
    <row r="6" spans="1:15" x14ac:dyDescent="1.3">
      <c r="E6" s="3"/>
      <c r="F6" s="1"/>
    </row>
    <row r="7" spans="1:15" x14ac:dyDescent="1.3">
      <c r="B7" s="2" t="s">
        <v>4</v>
      </c>
      <c r="E7" s="3"/>
      <c r="F7" s="1"/>
    </row>
    <row r="8" spans="1:15" x14ac:dyDescent="1.3">
      <c r="B8" s="2" t="s">
        <v>5</v>
      </c>
      <c r="C8" s="5"/>
      <c r="D8" s="6"/>
      <c r="E8" s="3"/>
      <c r="F8" s="1"/>
    </row>
    <row r="9" spans="1:15" x14ac:dyDescent="1.3">
      <c r="B9" s="2" t="s">
        <v>6</v>
      </c>
      <c r="C9" s="6" t="e">
        <f>VLOOKUP(F9,#REF!,2,0)</f>
        <v>#REF!</v>
      </c>
      <c r="D9" s="26" t="s">
        <v>7</v>
      </c>
      <c r="E9" s="26"/>
      <c r="F9" s="27" t="s">
        <v>8</v>
      </c>
    </row>
    <row r="10" spans="1:15" x14ac:dyDescent="1.3">
      <c r="B10" s="2" t="e">
        <f>VLOOKUP(F9,#REF!,3,0)</f>
        <v>#REF!</v>
      </c>
      <c r="E10" s="3"/>
      <c r="F10" s="1"/>
    </row>
    <row r="11" spans="1:15" x14ac:dyDescent="1.3">
      <c r="E11" s="3" t="s">
        <v>9</v>
      </c>
      <c r="F11" s="1"/>
    </row>
    <row r="12" spans="1:15" x14ac:dyDescent="1.3">
      <c r="B12" s="7"/>
      <c r="C12" s="21" t="s">
        <v>10</v>
      </c>
      <c r="D12" s="21" t="s">
        <v>11</v>
      </c>
      <c r="E12" s="8" t="s">
        <v>12</v>
      </c>
      <c r="F12" s="9" t="s">
        <v>13</v>
      </c>
    </row>
    <row r="13" spans="1:15" x14ac:dyDescent="1.3">
      <c r="B13" s="10"/>
      <c r="C13" s="10"/>
      <c r="D13" s="10"/>
      <c r="E13" s="11"/>
      <c r="F13" s="12"/>
    </row>
    <row r="14" spans="1:15" x14ac:dyDescent="1.3">
      <c r="B14" s="10" t="s">
        <v>14</v>
      </c>
      <c r="C14" s="15" t="s">
        <v>15</v>
      </c>
      <c r="D14" s="10"/>
      <c r="E14" s="11">
        <f>+I14</f>
        <v>200000</v>
      </c>
      <c r="F14" s="23">
        <f>+E14*0.01</f>
        <v>2000</v>
      </c>
      <c r="G14" s="31"/>
      <c r="H14" s="2" t="s">
        <v>16</v>
      </c>
      <c r="I14" s="29">
        <v>200000</v>
      </c>
      <c r="K14" s="2" t="s">
        <v>17</v>
      </c>
      <c r="L14" s="30">
        <f>+I14-F14</f>
        <v>198000</v>
      </c>
      <c r="O14" s="34" t="e">
        <f>VLOOKUP(F9,#REF!,4,0)+100</f>
        <v>#REF!</v>
      </c>
    </row>
    <row r="15" spans="1:15" x14ac:dyDescent="1.3">
      <c r="B15" s="10" t="s">
        <v>18</v>
      </c>
      <c r="C15" s="15"/>
      <c r="D15" s="13"/>
      <c r="E15" s="11"/>
      <c r="F15" s="14"/>
    </row>
    <row r="16" spans="1:15" x14ac:dyDescent="1.3">
      <c r="B16" s="10" t="s">
        <v>19</v>
      </c>
      <c r="C16" s="15"/>
      <c r="D16" s="10"/>
      <c r="E16" s="11"/>
      <c r="F16" s="14" t="s">
        <v>9</v>
      </c>
    </row>
    <row r="17" spans="2:6" x14ac:dyDescent="1.3">
      <c r="B17" s="16" t="s">
        <v>20</v>
      </c>
      <c r="C17" s="17"/>
      <c r="D17" s="16"/>
      <c r="E17" s="18"/>
      <c r="F17" s="19"/>
    </row>
    <row r="18" spans="2:6" x14ac:dyDescent="1.3">
      <c r="D18" s="2" t="s">
        <v>21</v>
      </c>
      <c r="E18" s="20">
        <f>SUM(E13:E17)</f>
        <v>200000</v>
      </c>
      <c r="F18" s="22">
        <f>SUM(F13:F17)</f>
        <v>2000</v>
      </c>
    </row>
    <row r="19" spans="2:6" x14ac:dyDescent="1.3">
      <c r="E19" s="3"/>
      <c r="F19" s="1"/>
    </row>
    <row r="20" spans="2:6" x14ac:dyDescent="1.3">
      <c r="B20" s="2" t="s">
        <v>22</v>
      </c>
      <c r="C20" s="2" t="str">
        <f>"("&amp;BAHTTEXT(F18)&amp;")"</f>
        <v>(สองพันบาทถ้วน)</v>
      </c>
      <c r="E20" s="3"/>
      <c r="F20" s="1"/>
    </row>
    <row r="21" spans="2:6" x14ac:dyDescent="1.3">
      <c r="E21" s="3"/>
      <c r="F21" s="1"/>
    </row>
    <row r="22" spans="2:6" x14ac:dyDescent="1.3">
      <c r="E22" s="3"/>
      <c r="F22" s="1"/>
    </row>
    <row r="23" spans="2:6" x14ac:dyDescent="1.3">
      <c r="C23" s="53" t="s">
        <v>23</v>
      </c>
      <c r="D23" s="53"/>
      <c r="E23" s="53"/>
      <c r="F23" s="53"/>
    </row>
    <row r="24" spans="2:6" x14ac:dyDescent="1.3">
      <c r="C24" s="53" t="s">
        <v>24</v>
      </c>
      <c r="D24" s="53"/>
      <c r="E24" s="53"/>
      <c r="F24" s="53"/>
    </row>
    <row r="25" spans="2:6" x14ac:dyDescent="1.3">
      <c r="C25" s="53" t="s">
        <v>25</v>
      </c>
      <c r="D25" s="53"/>
      <c r="E25" s="53"/>
      <c r="F25" s="53"/>
    </row>
    <row r="26" spans="2:6" x14ac:dyDescent="1.3">
      <c r="C26" s="53" t="s">
        <v>26</v>
      </c>
      <c r="D26" s="53"/>
      <c r="E26" s="53"/>
      <c r="F26" s="53"/>
    </row>
  </sheetData>
  <mergeCells count="5">
    <mergeCell ref="C24:F24"/>
    <mergeCell ref="C25:F25"/>
    <mergeCell ref="C26:F26"/>
    <mergeCell ref="A2:F2"/>
    <mergeCell ref="C23:F23"/>
  </mergeCells>
  <phoneticPr fontId="0" type="noConversion"/>
  <pageMargins left="0" right="0" top="0.47244094488188981" bottom="0.98425196850393704" header="0.7480314960629921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P32"/>
  <sheetViews>
    <sheetView showGridLines="0" tabSelected="1" zoomScaleNormal="100" workbookViewId="0">
      <selection activeCell="L10" sqref="L10"/>
    </sheetView>
  </sheetViews>
  <sheetFormatPr defaultColWidth="9" defaultRowHeight="23.7" x14ac:dyDescent="1.3"/>
  <cols>
    <col min="1" max="1" width="16.29296875" style="3" customWidth="1"/>
    <col min="2" max="2" width="7.1171875" style="3" customWidth="1"/>
    <col min="3" max="3" width="37.41015625" style="2" customWidth="1"/>
    <col min="4" max="4" width="17" style="2" customWidth="1"/>
    <col min="5" max="5" width="6.29296875" style="2" customWidth="1"/>
    <col min="6" max="6" width="10.41015625" style="2" customWidth="1"/>
    <col min="7" max="7" width="15.29296875" style="2" customWidth="1"/>
    <col min="8" max="8" width="7" style="2" customWidth="1"/>
    <col min="9" max="10" width="9" style="2" hidden="1" customWidth="1"/>
    <col min="11" max="16384" width="9" style="2"/>
  </cols>
  <sheetData>
    <row r="1" spans="1:10" x14ac:dyDescent="1.3">
      <c r="A1" s="44"/>
      <c r="B1" s="51"/>
      <c r="C1" s="38"/>
      <c r="D1" s="38"/>
      <c r="E1" s="38"/>
      <c r="F1" s="38"/>
      <c r="G1" s="43" t="s">
        <v>0</v>
      </c>
    </row>
    <row r="2" spans="1:10" ht="29.7" x14ac:dyDescent="1.6">
      <c r="A2" s="55" t="s">
        <v>27</v>
      </c>
      <c r="B2" s="56"/>
      <c r="C2" s="56"/>
      <c r="D2" s="56"/>
      <c r="E2" s="56"/>
      <c r="F2" s="56"/>
      <c r="G2" s="57"/>
    </row>
    <row r="3" spans="1:10" x14ac:dyDescent="1.3">
      <c r="A3" s="24" t="s">
        <v>28</v>
      </c>
      <c r="B3" s="52"/>
      <c r="E3" s="33"/>
      <c r="F3" s="33"/>
      <c r="G3" s="39"/>
    </row>
    <row r="4" spans="1:10" x14ac:dyDescent="1.3">
      <c r="A4" s="24" t="s">
        <v>44</v>
      </c>
      <c r="B4" s="77" t="s">
        <v>37</v>
      </c>
      <c r="C4" s="77"/>
      <c r="E4" s="33"/>
      <c r="F4" s="33"/>
      <c r="G4" s="40"/>
    </row>
    <row r="5" spans="1:10" x14ac:dyDescent="1.3">
      <c r="A5" s="11" t="s">
        <v>36</v>
      </c>
      <c r="B5" s="33"/>
      <c r="D5" s="69" t="s">
        <v>7</v>
      </c>
      <c r="E5" s="69"/>
      <c r="F5" s="79" t="s">
        <v>38</v>
      </c>
      <c r="G5" s="80"/>
    </row>
    <row r="6" spans="1:10" x14ac:dyDescent="1.3">
      <c r="A6" s="11"/>
      <c r="B6" s="33"/>
      <c r="E6" s="33"/>
      <c r="F6" s="33"/>
      <c r="G6" s="39"/>
    </row>
    <row r="7" spans="1:10" x14ac:dyDescent="1.3">
      <c r="A7" s="11" t="s">
        <v>29</v>
      </c>
      <c r="B7" s="33"/>
      <c r="E7" s="33"/>
      <c r="F7" s="33"/>
      <c r="G7" s="39"/>
    </row>
    <row r="8" spans="1:10" x14ac:dyDescent="1.3">
      <c r="A8" s="11" t="s">
        <v>30</v>
      </c>
      <c r="B8" s="33"/>
      <c r="C8" s="5"/>
      <c r="D8" s="6"/>
      <c r="E8" s="33"/>
      <c r="F8" s="33"/>
      <c r="G8" s="39"/>
    </row>
    <row r="9" spans="1:10" x14ac:dyDescent="1.3">
      <c r="A9" s="24" t="s">
        <v>6</v>
      </c>
      <c r="B9" s="77" t="s">
        <v>37</v>
      </c>
      <c r="C9" s="77"/>
      <c r="D9" s="69" t="s">
        <v>7</v>
      </c>
      <c r="E9" s="69"/>
      <c r="F9" s="79" t="s">
        <v>38</v>
      </c>
      <c r="G9" s="80"/>
    </row>
    <row r="10" spans="1:10" x14ac:dyDescent="1.3">
      <c r="A10" s="11" t="s">
        <v>39</v>
      </c>
      <c r="B10" s="33"/>
      <c r="E10" s="33"/>
      <c r="F10" s="33"/>
      <c r="G10" s="39"/>
    </row>
    <row r="11" spans="1:10" x14ac:dyDescent="1.3">
      <c r="A11" s="11" t="s">
        <v>43</v>
      </c>
      <c r="B11" s="33"/>
      <c r="E11" s="33"/>
      <c r="F11" s="33"/>
      <c r="G11" s="39"/>
    </row>
    <row r="12" spans="1:10" x14ac:dyDescent="1.3">
      <c r="A12" s="11" t="s">
        <v>36</v>
      </c>
      <c r="B12" s="33"/>
      <c r="E12" s="33"/>
      <c r="F12" s="33"/>
      <c r="G12" s="39"/>
    </row>
    <row r="13" spans="1:10" x14ac:dyDescent="1.3">
      <c r="A13" s="11"/>
      <c r="B13" s="33"/>
      <c r="E13" s="33" t="s">
        <v>9</v>
      </c>
      <c r="F13" s="33"/>
      <c r="G13" s="39"/>
    </row>
    <row r="14" spans="1:10" x14ac:dyDescent="1.3">
      <c r="A14" s="59" t="s">
        <v>31</v>
      </c>
      <c r="B14" s="60"/>
      <c r="C14" s="47" t="s">
        <v>10</v>
      </c>
      <c r="D14" s="50" t="s">
        <v>11</v>
      </c>
      <c r="E14" s="59" t="s">
        <v>12</v>
      </c>
      <c r="F14" s="60"/>
      <c r="G14" s="48" t="s">
        <v>13</v>
      </c>
    </row>
    <row r="15" spans="1:10" x14ac:dyDescent="1.3">
      <c r="A15" s="61"/>
      <c r="B15" s="62"/>
      <c r="C15" s="10"/>
      <c r="D15" s="10"/>
      <c r="E15" s="70"/>
      <c r="F15" s="71"/>
      <c r="G15" s="12"/>
    </row>
    <row r="16" spans="1:10" x14ac:dyDescent="1.3">
      <c r="A16" s="63" t="s">
        <v>14</v>
      </c>
      <c r="B16" s="64"/>
      <c r="C16" s="49" t="s">
        <v>40</v>
      </c>
      <c r="D16" s="10"/>
      <c r="E16" s="67"/>
      <c r="F16" s="72"/>
      <c r="G16" s="28">
        <f>+E16*0.01</f>
        <v>0</v>
      </c>
      <c r="I16" s="2" t="e">
        <f>VLOOKUP(#REF!,#REF!,27,0)</f>
        <v>#REF!</v>
      </c>
      <c r="J16" s="34" t="e">
        <f>VLOOKUP(#REF!,#REF!,4,0)+100</f>
        <v>#REF!</v>
      </c>
    </row>
    <row r="17" spans="1:7" x14ac:dyDescent="1.3">
      <c r="A17" s="63" t="s">
        <v>18</v>
      </c>
      <c r="B17" s="64"/>
      <c r="C17" s="49" t="s">
        <v>40</v>
      </c>
      <c r="D17" s="13"/>
      <c r="E17" s="73"/>
      <c r="F17" s="74"/>
      <c r="G17" s="28">
        <f>+E17*0.01</f>
        <v>0</v>
      </c>
    </row>
    <row r="18" spans="1:7" x14ac:dyDescent="1.3">
      <c r="A18" s="65" t="s">
        <v>19</v>
      </c>
      <c r="B18" s="66"/>
      <c r="C18" s="78" t="s">
        <v>40</v>
      </c>
      <c r="D18" s="37"/>
      <c r="E18" s="67"/>
      <c r="F18" s="72"/>
      <c r="G18" s="14" t="s">
        <v>9</v>
      </c>
    </row>
    <row r="19" spans="1:7" x14ac:dyDescent="1.3">
      <c r="A19" s="11"/>
      <c r="B19" s="33"/>
      <c r="D19" s="4" t="s">
        <v>21</v>
      </c>
      <c r="E19" s="75">
        <f>SUM(E15:F18)</f>
        <v>0</v>
      </c>
      <c r="F19" s="76"/>
      <c r="G19" s="36">
        <f>SUM(G15:G18)</f>
        <v>0</v>
      </c>
    </row>
    <row r="20" spans="1:7" x14ac:dyDescent="1.3">
      <c r="A20" s="11"/>
      <c r="B20" s="33"/>
      <c r="E20" s="33"/>
      <c r="F20" s="33"/>
      <c r="G20" s="39"/>
    </row>
    <row r="21" spans="1:7" x14ac:dyDescent="1.3">
      <c r="A21" s="67" t="s">
        <v>22</v>
      </c>
      <c r="B21" s="68"/>
      <c r="C21" s="2" t="str">
        <f>"("&amp;BAHTTEXT(G19)&amp;")"</f>
        <v>(ศูนย์บาทถ้วน)</v>
      </c>
      <c r="G21" s="39"/>
    </row>
    <row r="22" spans="1:7" x14ac:dyDescent="1.3">
      <c r="A22" s="11"/>
      <c r="B22" s="33"/>
      <c r="E22" s="33"/>
      <c r="F22" s="33"/>
      <c r="G22" s="39"/>
    </row>
    <row r="23" spans="1:7" x14ac:dyDescent="1.3">
      <c r="A23" s="11"/>
      <c r="B23" s="33"/>
      <c r="E23" s="33"/>
      <c r="F23" s="33"/>
      <c r="G23" s="39"/>
    </row>
    <row r="24" spans="1:7" x14ac:dyDescent="1.3">
      <c r="A24" s="11"/>
      <c r="B24" s="33"/>
      <c r="C24" s="53" t="s">
        <v>23</v>
      </c>
      <c r="D24" s="53"/>
      <c r="E24" s="53"/>
      <c r="F24" s="53"/>
      <c r="G24" s="58"/>
    </row>
    <row r="25" spans="1:7" x14ac:dyDescent="1.3">
      <c r="A25" s="11"/>
      <c r="B25" s="33"/>
      <c r="C25" s="53" t="s">
        <v>41</v>
      </c>
      <c r="D25" s="53"/>
      <c r="E25" s="53"/>
      <c r="F25" s="53"/>
      <c r="G25" s="58"/>
    </row>
    <row r="26" spans="1:7" x14ac:dyDescent="1.3">
      <c r="A26" s="11"/>
      <c r="B26" s="33"/>
      <c r="C26" s="53" t="s">
        <v>42</v>
      </c>
      <c r="D26" s="53"/>
      <c r="E26" s="53"/>
      <c r="F26" s="53"/>
      <c r="G26" s="58"/>
    </row>
    <row r="27" spans="1:7" x14ac:dyDescent="1.3">
      <c r="A27" s="11"/>
      <c r="B27" s="33"/>
      <c r="C27" s="53"/>
      <c r="D27" s="53"/>
      <c r="E27" s="53"/>
      <c r="F27" s="53"/>
      <c r="G27" s="58"/>
    </row>
    <row r="28" spans="1:7" x14ac:dyDescent="1.3">
      <c r="A28" s="11"/>
      <c r="B28" s="33"/>
      <c r="G28" s="45"/>
    </row>
    <row r="29" spans="1:7" ht="12" customHeight="1" x14ac:dyDescent="1.3">
      <c r="A29" s="11"/>
      <c r="B29" s="33"/>
      <c r="G29" s="45"/>
    </row>
    <row r="30" spans="1:7" ht="28.9" customHeight="1" x14ac:dyDescent="1.3">
      <c r="A30" s="11"/>
      <c r="B30" s="33"/>
      <c r="G30" s="45"/>
    </row>
    <row r="31" spans="1:7" x14ac:dyDescent="1.3">
      <c r="A31" s="11"/>
      <c r="B31" s="33"/>
      <c r="G31" s="45"/>
    </row>
    <row r="32" spans="1:7" x14ac:dyDescent="1.3">
      <c r="A32" s="18"/>
      <c r="B32" s="46"/>
      <c r="C32" s="41"/>
      <c r="D32" s="41"/>
      <c r="E32" s="41"/>
      <c r="F32" s="41"/>
      <c r="G32" s="42"/>
    </row>
  </sheetData>
  <mergeCells count="23">
    <mergeCell ref="C27:G27"/>
    <mergeCell ref="F9:G9"/>
    <mergeCell ref="E14:F14"/>
    <mergeCell ref="E15:F15"/>
    <mergeCell ref="E16:F16"/>
    <mergeCell ref="E17:F17"/>
    <mergeCell ref="E18:F18"/>
    <mergeCell ref="E19:F19"/>
    <mergeCell ref="A2:G2"/>
    <mergeCell ref="C24:G24"/>
    <mergeCell ref="C25:G25"/>
    <mergeCell ref="C26:G26"/>
    <mergeCell ref="B9:C9"/>
    <mergeCell ref="A14:B14"/>
    <mergeCell ref="A15:B15"/>
    <mergeCell ref="A16:B16"/>
    <mergeCell ref="A17:B17"/>
    <mergeCell ref="A18:B18"/>
    <mergeCell ref="A21:B21"/>
    <mergeCell ref="D9:E9"/>
    <mergeCell ref="B4:C4"/>
    <mergeCell ref="D5:E5"/>
    <mergeCell ref="F5:G5"/>
  </mergeCells>
  <printOptions horizontalCentered="1" verticalCentered="1"/>
  <pageMargins left="0" right="0" top="0.15748031496062992" bottom="0.19685039370078741" header="0.1574803149606299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6673-3F19-4C96-93D5-70D2FC2FA129}">
  <dimension ref="A1:O26"/>
  <sheetViews>
    <sheetView showGridLines="0" topLeftCell="A9" zoomScaleNormal="100" workbookViewId="0">
      <selection activeCell="O9" sqref="O1:O1048576"/>
    </sheetView>
  </sheetViews>
  <sheetFormatPr defaultColWidth="9" defaultRowHeight="23.7" x14ac:dyDescent="1.3"/>
  <cols>
    <col min="1" max="1" width="2" style="2" customWidth="1"/>
    <col min="2" max="2" width="22" style="2" customWidth="1"/>
    <col min="3" max="3" width="38" style="2" customWidth="1"/>
    <col min="4" max="4" width="15.703125" style="2" customWidth="1"/>
    <col min="5" max="5" width="12.703125" style="2" customWidth="1"/>
    <col min="6" max="6" width="16.87890625" style="2" customWidth="1"/>
    <col min="7" max="7" width="10" style="2" customWidth="1"/>
    <col min="8" max="8" width="10.41015625" style="2" customWidth="1"/>
    <col min="9" max="9" width="14.5859375" style="2" customWidth="1"/>
    <col min="10" max="10" width="3.5859375" style="2" customWidth="1"/>
    <col min="11" max="11" width="12.29296875" style="2" customWidth="1"/>
    <col min="12" max="12" width="20.5859375" style="2" customWidth="1"/>
    <col min="13" max="14" width="9" style="2"/>
    <col min="15" max="15" width="0" style="2" hidden="1" customWidth="1"/>
    <col min="16" max="16384" width="9" style="2"/>
  </cols>
  <sheetData>
    <row r="1" spans="1:15" x14ac:dyDescent="1.3">
      <c r="F1" s="25" t="s">
        <v>0</v>
      </c>
      <c r="G1" s="25"/>
    </row>
    <row r="2" spans="1:15" x14ac:dyDescent="1.3">
      <c r="A2" s="54" t="s">
        <v>1</v>
      </c>
      <c r="B2" s="54"/>
      <c r="C2" s="54"/>
      <c r="D2" s="54"/>
      <c r="E2" s="54"/>
      <c r="F2" s="54"/>
      <c r="G2" s="4"/>
    </row>
    <row r="3" spans="1:15" x14ac:dyDescent="1.3">
      <c r="E3" s="3"/>
      <c r="F3" s="1"/>
      <c r="G3" s="1"/>
    </row>
    <row r="4" spans="1:15" x14ac:dyDescent="1.3">
      <c r="A4" s="2" t="s">
        <v>2</v>
      </c>
      <c r="E4" s="3"/>
      <c r="F4" s="4"/>
      <c r="G4" s="4"/>
    </row>
    <row r="5" spans="1:15" x14ac:dyDescent="1.3">
      <c r="B5" s="2" t="s">
        <v>3</v>
      </c>
      <c r="E5" s="3"/>
      <c r="F5" s="1"/>
      <c r="G5" s="1"/>
    </row>
    <row r="6" spans="1:15" x14ac:dyDescent="1.3">
      <c r="E6" s="3"/>
      <c r="F6" s="1"/>
      <c r="G6" s="1"/>
    </row>
    <row r="7" spans="1:15" x14ac:dyDescent="1.3">
      <c r="B7" s="2" t="s">
        <v>4</v>
      </c>
      <c r="E7" s="3"/>
      <c r="F7" s="1"/>
      <c r="G7" s="1"/>
    </row>
    <row r="8" spans="1:15" x14ac:dyDescent="1.3">
      <c r="B8" s="2" t="s">
        <v>5</v>
      </c>
      <c r="C8" s="5"/>
      <c r="D8" s="6"/>
      <c r="E8" s="3"/>
      <c r="F8" s="1"/>
      <c r="G8" s="1"/>
    </row>
    <row r="9" spans="1:15" x14ac:dyDescent="1.3">
      <c r="B9" s="2" t="s">
        <v>6</v>
      </c>
      <c r="C9" s="6" t="e">
        <f>VLOOKUP(F9,#REF!,2,0)</f>
        <v>#REF!</v>
      </c>
      <c r="D9" s="26" t="s">
        <v>7</v>
      </c>
      <c r="E9" s="26"/>
      <c r="F9" s="27" t="s">
        <v>33</v>
      </c>
      <c r="G9" s="27"/>
    </row>
    <row r="10" spans="1:15" x14ac:dyDescent="1.3">
      <c r="B10" s="2" t="e">
        <f>VLOOKUP(F9,#REF!,3,0)</f>
        <v>#REF!</v>
      </c>
      <c r="E10" s="3"/>
      <c r="F10" s="1"/>
      <c r="G10" s="1"/>
    </row>
    <row r="11" spans="1:15" x14ac:dyDescent="1.3">
      <c r="E11" s="3" t="s">
        <v>9</v>
      </c>
      <c r="F11" s="1"/>
      <c r="G11" s="1"/>
    </row>
    <row r="12" spans="1:15" x14ac:dyDescent="1.3">
      <c r="B12" s="7"/>
      <c r="C12" s="21" t="s">
        <v>10</v>
      </c>
      <c r="D12" s="21" t="s">
        <v>11</v>
      </c>
      <c r="E12" s="8" t="s">
        <v>12</v>
      </c>
      <c r="F12" s="9" t="s">
        <v>13</v>
      </c>
      <c r="G12" s="1"/>
    </row>
    <row r="13" spans="1:15" x14ac:dyDescent="1.3">
      <c r="B13" s="10"/>
      <c r="C13" s="10"/>
      <c r="D13" s="10"/>
      <c r="E13" s="11"/>
      <c r="F13" s="12"/>
      <c r="G13" s="1"/>
    </row>
    <row r="14" spans="1:15" x14ac:dyDescent="1.3">
      <c r="B14" s="10" t="s">
        <v>14</v>
      </c>
      <c r="C14" s="15" t="s">
        <v>32</v>
      </c>
      <c r="D14" s="10"/>
      <c r="E14" s="24">
        <f>+I14</f>
        <v>247000</v>
      </c>
      <c r="F14" s="23">
        <f>+E14*0.01</f>
        <v>2470</v>
      </c>
      <c r="G14" s="31"/>
      <c r="H14" s="2" t="s">
        <v>16</v>
      </c>
      <c r="I14" s="29">
        <v>247000</v>
      </c>
      <c r="K14" s="2" t="s">
        <v>17</v>
      </c>
      <c r="L14" s="30">
        <f>+I14-F14</f>
        <v>244530</v>
      </c>
      <c r="O14" s="34" t="e">
        <f>VLOOKUP(F9,#REF!,4,0)+100</f>
        <v>#REF!</v>
      </c>
    </row>
    <row r="15" spans="1:15" x14ac:dyDescent="1.3">
      <c r="B15" s="10" t="s">
        <v>18</v>
      </c>
      <c r="C15" s="15"/>
      <c r="D15" s="13"/>
      <c r="E15" s="11"/>
      <c r="F15" s="14"/>
      <c r="G15" s="32"/>
    </row>
    <row r="16" spans="1:15" x14ac:dyDescent="1.3">
      <c r="B16" s="10" t="s">
        <v>19</v>
      </c>
      <c r="C16" s="15"/>
      <c r="D16" s="10"/>
      <c r="E16" s="11"/>
      <c r="F16" s="14" t="s">
        <v>9</v>
      </c>
      <c r="G16" s="32"/>
    </row>
    <row r="17" spans="2:7" x14ac:dyDescent="1.3">
      <c r="B17" s="16" t="s">
        <v>20</v>
      </c>
      <c r="C17" s="17"/>
      <c r="D17" s="16"/>
      <c r="E17" s="18"/>
      <c r="F17" s="19"/>
      <c r="G17" s="1"/>
    </row>
    <row r="18" spans="2:7" x14ac:dyDescent="1.3">
      <c r="D18" s="2" t="s">
        <v>21</v>
      </c>
      <c r="E18" s="20">
        <f>SUM(E13:E17)</f>
        <v>247000</v>
      </c>
      <c r="F18" s="22">
        <f>SUM(F13:F17)</f>
        <v>2470</v>
      </c>
      <c r="G18" s="33"/>
    </row>
    <row r="19" spans="2:7" x14ac:dyDescent="1.3">
      <c r="E19" s="3"/>
      <c r="F19" s="1"/>
      <c r="G19" s="1"/>
    </row>
    <row r="20" spans="2:7" x14ac:dyDescent="1.3">
      <c r="B20" s="2" t="s">
        <v>22</v>
      </c>
      <c r="C20" s="2" t="str">
        <f>"("&amp;BAHTTEXT(F18)&amp;")"</f>
        <v>(สองพันสี่ร้อยเจ็ดสิบบาทถ้วน)</v>
      </c>
      <c r="E20" s="3"/>
      <c r="F20" s="1"/>
      <c r="G20" s="1"/>
    </row>
    <row r="21" spans="2:7" x14ac:dyDescent="1.3">
      <c r="E21" s="3"/>
      <c r="F21" s="1"/>
      <c r="G21" s="1"/>
    </row>
    <row r="22" spans="2:7" x14ac:dyDescent="1.3">
      <c r="E22" s="3"/>
      <c r="F22" s="1"/>
      <c r="G22" s="1"/>
    </row>
    <row r="23" spans="2:7" x14ac:dyDescent="1.3">
      <c r="C23" s="53" t="s">
        <v>23</v>
      </c>
      <c r="D23" s="53"/>
      <c r="E23" s="53"/>
      <c r="F23" s="53"/>
      <c r="G23" s="1"/>
    </row>
    <row r="24" spans="2:7" x14ac:dyDescent="1.3">
      <c r="C24" s="53" t="s">
        <v>24</v>
      </c>
      <c r="D24" s="53"/>
      <c r="E24" s="53"/>
      <c r="F24" s="53"/>
      <c r="G24" s="1"/>
    </row>
    <row r="25" spans="2:7" x14ac:dyDescent="1.3">
      <c r="C25" s="53" t="s">
        <v>25</v>
      </c>
      <c r="D25" s="53"/>
      <c r="E25" s="53"/>
      <c r="F25" s="53"/>
      <c r="G25" s="1"/>
    </row>
    <row r="26" spans="2:7" x14ac:dyDescent="1.3">
      <c r="C26" s="53" t="s">
        <v>26</v>
      </c>
      <c r="D26" s="53"/>
      <c r="E26" s="53"/>
      <c r="F26" s="53"/>
      <c r="G26" s="1"/>
    </row>
  </sheetData>
  <mergeCells count="5">
    <mergeCell ref="A2:F2"/>
    <mergeCell ref="C23:F23"/>
    <mergeCell ref="C24:F24"/>
    <mergeCell ref="C25:F25"/>
    <mergeCell ref="C26:F26"/>
  </mergeCells>
  <pageMargins left="0" right="0" top="0.47244094488188981" bottom="0.98425196850393704" header="0.74803149606299213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CDCE-31CE-4A11-A745-E3C6D7BB32C5}">
  <dimension ref="A1:C2"/>
  <sheetViews>
    <sheetView workbookViewId="0">
      <selection activeCell="J16" sqref="J16"/>
    </sheetView>
  </sheetViews>
  <sheetFormatPr defaultRowHeight="21.3" x14ac:dyDescent="1.2"/>
  <cols>
    <col min="1" max="1" width="15" customWidth="1"/>
  </cols>
  <sheetData>
    <row r="1" spans="1:3" x14ac:dyDescent="1.2">
      <c r="A1" s="35" t="s">
        <v>35</v>
      </c>
      <c r="C1">
        <v>0</v>
      </c>
    </row>
    <row r="2" spans="1:3" x14ac:dyDescent="1.2">
      <c r="A2" s="35" t="s">
        <v>34</v>
      </c>
      <c r="C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ใบหักภาษีบุคคลธรรมดา</vt:lpstr>
      <vt:lpstr>ใบหักภาษี</vt:lpstr>
      <vt:lpstr>ใบหักภาษีบุคคลธรรมดา ซื้อ</vt:lpstr>
      <vt:lpstr>DATA</vt:lpstr>
      <vt:lpstr>a</vt:lpstr>
      <vt:lpstr>ใบหักภาษี!Print_Area</vt:lpstr>
      <vt:lpstr>ใบหักภาษีบุคคลธรรมดา!Print_Area</vt:lpstr>
      <vt:lpstr>'ใบหักภาษีบุคคลธรรมดา ซื้อ'!Print_Area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nawin Intharakhot</cp:lastModifiedBy>
  <cp:revision/>
  <cp:lastPrinted>2023-06-22T01:51:49Z</cp:lastPrinted>
  <dcterms:created xsi:type="dcterms:W3CDTF">2002-02-28T14:21:21Z</dcterms:created>
  <dcterms:modified xsi:type="dcterms:W3CDTF">2023-07-10T03:18:00Z</dcterms:modified>
  <cp:category/>
  <cp:contentStatus/>
</cp:coreProperties>
</file>